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Nelson\ODH-ULA\IdPS\"/>
    </mc:Choice>
  </mc:AlternateContent>
  <bookViews>
    <workbookView xWindow="0" yWindow="0" windowWidth="20490" windowHeight="8595"/>
  </bookViews>
  <sheets>
    <sheet name="DATABASE MONITORING ODHULA AAV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C31" i="1"/>
  <c r="C30" i="1"/>
  <c r="C29" i="1"/>
  <c r="C28" i="1"/>
  <c r="C27" i="1"/>
  <c r="C26" i="1"/>
  <c r="C25" i="1"/>
  <c r="C14" i="1"/>
  <c r="C15" i="1"/>
  <c r="C19" i="1"/>
  <c r="B18" i="1"/>
  <c r="C18" i="1" s="1"/>
  <c r="B17" i="1"/>
  <c r="C17" i="1" s="1"/>
  <c r="B16" i="1"/>
  <c r="C16" i="1" s="1"/>
  <c r="B14" i="1"/>
  <c r="B13" i="1"/>
  <c r="C13" i="1" s="1"/>
  <c r="C4" i="1"/>
  <c r="C5" i="1"/>
  <c r="C6" i="1"/>
  <c r="C7" i="1"/>
  <c r="C8" i="1"/>
  <c r="C3" i="1"/>
  <c r="B20" i="1" l="1"/>
  <c r="C20" i="1" s="1"/>
  <c r="C32" i="1"/>
</calcChain>
</file>

<file path=xl/sharedStrings.xml><?xml version="1.0" encoding="utf-8"?>
<sst xmlns="http://schemas.openxmlformats.org/spreadsheetml/2006/main" count="34" uniqueCount="27">
  <si>
    <t>Academic staff</t>
  </si>
  <si>
    <t>Student</t>
  </si>
  <si>
    <t>Administrative staff</t>
  </si>
  <si>
    <t>Infrastructure</t>
  </si>
  <si>
    <t>University authorities</t>
  </si>
  <si>
    <t>Number of Victims</t>
  </si>
  <si>
    <t>%</t>
  </si>
  <si>
    <t>Total</t>
  </si>
  <si>
    <t>Ítem</t>
  </si>
  <si>
    <t>State authorities</t>
  </si>
  <si>
    <t>Number of attacks</t>
  </si>
  <si>
    <t>Armed civilians</t>
  </si>
  <si>
    <t>SEBIN</t>
  </si>
  <si>
    <t>Police</t>
  </si>
  <si>
    <t>National Guard</t>
  </si>
  <si>
    <t>CICPC</t>
  </si>
  <si>
    <t>Common crime</t>
  </si>
  <si>
    <t>Number of attack classified by kind of offender since January, 2015 to May, 2017</t>
  </si>
  <si>
    <t>Number of incidents classified by kind of attack since January, 2015 to May, 2017</t>
  </si>
  <si>
    <t>Death</t>
  </si>
  <si>
    <t>Violation of due process</t>
  </si>
  <si>
    <t>Travel restrictions</t>
  </si>
  <si>
    <t>Budget harassment</t>
  </si>
  <si>
    <t>Imposition of illegal rules</t>
  </si>
  <si>
    <t>Aggressions</t>
  </si>
  <si>
    <t>Others</t>
  </si>
  <si>
    <t>Number of attack classified by kind of case since January, 2015 to May,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</si>
</sst>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95444320072989E-2"/>
          <c:y val="0.1390831799744868"/>
          <c:w val="0.40998005732157844"/>
          <c:h val="0.7218336400510264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3-4EA4-A51B-FEE29B9E510F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3-4EA4-A51B-FEE29B9E510F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3-4EA4-A51B-FEE29B9E510F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3-4EA4-A51B-FEE29B9E510F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C3-4EA4-A51B-FEE29B9E510F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20-4A80-93A5-B7805156EEA1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20-4A80-93A5-B7805156EE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'DATABASE MONITORING ODHULA AAV '!$A$13:$A$19</c:f>
              <c:strCache>
                <c:ptCount val="7"/>
                <c:pt idx="0">
                  <c:v>State authorities</c:v>
                </c:pt>
                <c:pt idx="1">
                  <c:v>Armed civilians</c:v>
                </c:pt>
                <c:pt idx="2">
                  <c:v>SEBIN</c:v>
                </c:pt>
                <c:pt idx="3">
                  <c:v>Police</c:v>
                </c:pt>
                <c:pt idx="4">
                  <c:v>National Guard</c:v>
                </c:pt>
                <c:pt idx="5">
                  <c:v>CICPC</c:v>
                </c:pt>
                <c:pt idx="6">
                  <c:v>Common crime</c:v>
                </c:pt>
              </c:strCache>
            </c:strRef>
          </c:cat>
          <c:val>
            <c:numRef>
              <c:f>'DATABASE MONITORING ODHULA AAV '!$C$13:$C$19</c:f>
              <c:numCache>
                <c:formatCode>0.00%</c:formatCode>
                <c:ptCount val="7"/>
                <c:pt idx="0">
                  <c:v>0.42401960784313725</c:v>
                </c:pt>
                <c:pt idx="1">
                  <c:v>0.10784313725490197</c:v>
                </c:pt>
                <c:pt idx="2">
                  <c:v>1.4705882352941176E-2</c:v>
                </c:pt>
                <c:pt idx="3">
                  <c:v>9.5588235294117641E-2</c:v>
                </c:pt>
                <c:pt idx="4">
                  <c:v>0.1642156862745098</c:v>
                </c:pt>
                <c:pt idx="5">
                  <c:v>2.4509803921568627E-3</c:v>
                </c:pt>
                <c:pt idx="6">
                  <c:v>0.19117647058823528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C3-4EA4-A51B-FEE29B9E51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767487985353577"/>
          <c:y val="0.12752219797352524"/>
          <c:w val="0.35444987344811535"/>
          <c:h val="0.77280359706669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00037674693031E-2"/>
          <c:y val="0.1390831799744868"/>
          <c:w val="0.40998005732157844"/>
          <c:h val="0.7218336400510264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0C-4224-AF38-BA29096184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0C-4224-AF38-BA29096184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0C-4224-AF38-BA29096184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0C-4224-AF38-BA29096184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0C-4224-AF38-BA29096184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0C-4224-AF38-BA29096184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0C-4224-AF38-BA29096184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'DATABASE MONITORING ODHULA AAV '!$A$25:$A$31</c:f>
              <c:strCache>
                <c:ptCount val="7"/>
                <c:pt idx="0">
                  <c:v>Death</c:v>
                </c:pt>
                <c:pt idx="1">
                  <c:v>Violation of due process</c:v>
                </c:pt>
                <c:pt idx="2">
                  <c:v>Travel restrictions</c:v>
                </c:pt>
                <c:pt idx="3">
                  <c:v>Budget harassment</c:v>
                </c:pt>
                <c:pt idx="4">
                  <c:v>Imposition of illegal rules</c:v>
                </c:pt>
                <c:pt idx="5">
                  <c:v>Aggressions</c:v>
                </c:pt>
                <c:pt idx="6">
                  <c:v>Others</c:v>
                </c:pt>
              </c:strCache>
            </c:strRef>
          </c:cat>
          <c:val>
            <c:numRef>
              <c:f>'DATABASE MONITORING ODHULA AAV '!$C$25:$C$31</c:f>
              <c:numCache>
                <c:formatCode>0.00%</c:formatCode>
                <c:ptCount val="7"/>
                <c:pt idx="0">
                  <c:v>5.6372549019607844E-2</c:v>
                </c:pt>
                <c:pt idx="1">
                  <c:v>2.2058823529411766E-2</c:v>
                </c:pt>
                <c:pt idx="2">
                  <c:v>4.9019607843137254E-3</c:v>
                </c:pt>
                <c:pt idx="3">
                  <c:v>0.20588235294117646</c:v>
                </c:pt>
                <c:pt idx="4">
                  <c:v>8.3333333333333329E-2</c:v>
                </c:pt>
                <c:pt idx="5">
                  <c:v>0.51225490196078427</c:v>
                </c:pt>
                <c:pt idx="6">
                  <c:v>0.11519607843137254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0C-4224-AF38-BA290961846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372059389016123"/>
          <c:y val="0.13448433327686876"/>
          <c:w val="0.41224153482362691"/>
          <c:h val="0.77280359706669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39-4051-84EF-CF42478563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39-4051-84EF-CF42478563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39-4051-84EF-CF42478563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39-4051-84EF-CF42478563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039-4051-84EF-CF42478563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'DATABASE MONITORING ODHULA AAV '!$A$3:$A$7</c:f>
              <c:strCache>
                <c:ptCount val="5"/>
                <c:pt idx="0">
                  <c:v>Academic staff</c:v>
                </c:pt>
                <c:pt idx="1">
                  <c:v>Student</c:v>
                </c:pt>
                <c:pt idx="2">
                  <c:v>Administrative staff</c:v>
                </c:pt>
                <c:pt idx="3">
                  <c:v>Infrastructure</c:v>
                </c:pt>
                <c:pt idx="4">
                  <c:v>University authorities</c:v>
                </c:pt>
              </c:strCache>
            </c:strRef>
          </c:cat>
          <c:val>
            <c:numRef>
              <c:f>'DATABASE MONITORING ODHULA AAV '!$C$3:$C$7</c:f>
              <c:numCache>
                <c:formatCode>0.00%</c:formatCode>
                <c:ptCount val="5"/>
                <c:pt idx="0">
                  <c:v>0.13235294117647059</c:v>
                </c:pt>
                <c:pt idx="1">
                  <c:v>0.61764705882352944</c:v>
                </c:pt>
                <c:pt idx="2">
                  <c:v>1.7156862745098041E-2</c:v>
                </c:pt>
                <c:pt idx="3">
                  <c:v>0.1642156862745098</c:v>
                </c:pt>
                <c:pt idx="4">
                  <c:v>6.8627450980392163E-2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39-4051-84EF-CF42478563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31468459354372"/>
          <c:y val="0.1135979273668382"/>
          <c:w val="0.37022888078053107"/>
          <c:h val="0.77280359706669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8</xdr:col>
      <xdr:colOff>561975</xdr:colOff>
      <xdr:row>20</xdr:row>
      <xdr:rowOff>109653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4F32EE-CC21-4ED1-A11C-0B1565148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8</xdr:col>
      <xdr:colOff>619125</xdr:colOff>
      <xdr:row>31</xdr:row>
      <xdr:rowOff>109653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C9A6D9-B68E-476E-B811-046850E9B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0</xdr:row>
      <xdr:rowOff>0</xdr:rowOff>
    </xdr:from>
    <xdr:to>
      <xdr:col>8</xdr:col>
      <xdr:colOff>581025</xdr:colOff>
      <xdr:row>9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FA041CB-4DFC-4DDD-84AB-C474A2A5F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Layout" topLeftCell="A19" zoomScaleNormal="145" workbookViewId="0">
      <selection activeCell="A23" sqref="A23:D23"/>
    </sheetView>
  </sheetViews>
  <sheetFormatPr baseColWidth="10" defaultRowHeight="15" x14ac:dyDescent="0.3"/>
  <cols>
    <col min="1" max="1" width="23.42578125" style="1" customWidth="1"/>
    <col min="2" max="2" width="18.7109375" style="2" customWidth="1"/>
    <col min="3" max="3" width="11.42578125" style="2"/>
    <col min="4" max="4" width="12.85546875" style="1" customWidth="1"/>
    <col min="5" max="5" width="2.7109375" style="1" customWidth="1"/>
    <col min="6" max="16384" width="11.42578125" style="1"/>
  </cols>
  <sheetData>
    <row r="1" spans="1:4" x14ac:dyDescent="0.3">
      <c r="A1" s="9" t="s">
        <v>26</v>
      </c>
      <c r="B1" s="9"/>
      <c r="C1" s="9"/>
      <c r="D1" s="9"/>
    </row>
    <row r="2" spans="1:4" x14ac:dyDescent="0.3">
      <c r="A2" s="5" t="s">
        <v>8</v>
      </c>
      <c r="B2" s="5" t="s">
        <v>5</v>
      </c>
      <c r="C2" s="5" t="s">
        <v>6</v>
      </c>
    </row>
    <row r="3" spans="1:4" x14ac:dyDescent="0.3">
      <c r="A3" s="2" t="s">
        <v>0</v>
      </c>
      <c r="B3" s="2">
        <v>54</v>
      </c>
      <c r="C3" s="3">
        <f>B3/408</f>
        <v>0.13235294117647059</v>
      </c>
    </row>
    <row r="4" spans="1:4" x14ac:dyDescent="0.3">
      <c r="A4" s="6" t="s">
        <v>1</v>
      </c>
      <c r="B4" s="6">
        <v>252</v>
      </c>
      <c r="C4" s="7">
        <f t="shared" ref="C4:C8" si="0">B4/408</f>
        <v>0.61764705882352944</v>
      </c>
    </row>
    <row r="5" spans="1:4" x14ac:dyDescent="0.3">
      <c r="A5" s="2" t="s">
        <v>2</v>
      </c>
      <c r="B5" s="2">
        <v>7</v>
      </c>
      <c r="C5" s="3">
        <f t="shared" si="0"/>
        <v>1.7156862745098041E-2</v>
      </c>
    </row>
    <row r="6" spans="1:4" x14ac:dyDescent="0.3">
      <c r="A6" s="6" t="s">
        <v>3</v>
      </c>
      <c r="B6" s="6">
        <v>67</v>
      </c>
      <c r="C6" s="7">
        <f t="shared" si="0"/>
        <v>0.1642156862745098</v>
      </c>
    </row>
    <row r="7" spans="1:4" x14ac:dyDescent="0.3">
      <c r="A7" s="2" t="s">
        <v>4</v>
      </c>
      <c r="B7" s="2">
        <v>28</v>
      </c>
      <c r="C7" s="3">
        <f t="shared" si="0"/>
        <v>6.8627450980392163E-2</v>
      </c>
    </row>
    <row r="8" spans="1:4" x14ac:dyDescent="0.3">
      <c r="A8" s="5" t="s">
        <v>7</v>
      </c>
      <c r="B8" s="5">
        <v>408</v>
      </c>
      <c r="C8" s="8">
        <f t="shared" si="0"/>
        <v>1</v>
      </c>
    </row>
    <row r="11" spans="1:4" x14ac:dyDescent="0.3">
      <c r="A11" s="9" t="s">
        <v>17</v>
      </c>
      <c r="B11" s="9"/>
      <c r="C11" s="9"/>
      <c r="D11" s="9"/>
    </row>
    <row r="12" spans="1:4" x14ac:dyDescent="0.3">
      <c r="A12" s="5" t="s">
        <v>8</v>
      </c>
      <c r="B12" s="5" t="s">
        <v>10</v>
      </c>
      <c r="C12" s="5" t="s">
        <v>6</v>
      </c>
    </row>
    <row r="13" spans="1:4" x14ac:dyDescent="0.3">
      <c r="A13" s="2" t="s">
        <v>9</v>
      </c>
      <c r="B13" s="2">
        <f>83+90</f>
        <v>173</v>
      </c>
      <c r="C13" s="3">
        <f>B13/408</f>
        <v>0.42401960784313725</v>
      </c>
    </row>
    <row r="14" spans="1:4" x14ac:dyDescent="0.3">
      <c r="A14" s="6" t="s">
        <v>11</v>
      </c>
      <c r="B14" s="6">
        <f>29+15</f>
        <v>44</v>
      </c>
      <c r="C14" s="7">
        <f t="shared" ref="C14:C19" si="1">B14/408</f>
        <v>0.10784313725490197</v>
      </c>
    </row>
    <row r="15" spans="1:4" x14ac:dyDescent="0.3">
      <c r="A15" s="2" t="s">
        <v>12</v>
      </c>
      <c r="B15" s="2">
        <v>6</v>
      </c>
      <c r="C15" s="3">
        <f t="shared" si="1"/>
        <v>1.4705882352941176E-2</v>
      </c>
    </row>
    <row r="16" spans="1:4" x14ac:dyDescent="0.3">
      <c r="A16" s="6" t="s">
        <v>13</v>
      </c>
      <c r="B16" s="6">
        <f>26+13</f>
        <v>39</v>
      </c>
      <c r="C16" s="7">
        <f t="shared" si="1"/>
        <v>9.5588235294117641E-2</v>
      </c>
    </row>
    <row r="17" spans="1:4" x14ac:dyDescent="0.3">
      <c r="A17" s="2" t="s">
        <v>14</v>
      </c>
      <c r="B17" s="2">
        <f>30+37</f>
        <v>67</v>
      </c>
      <c r="C17" s="3">
        <f t="shared" si="1"/>
        <v>0.1642156862745098</v>
      </c>
    </row>
    <row r="18" spans="1:4" x14ac:dyDescent="0.3">
      <c r="A18" s="6" t="s">
        <v>15</v>
      </c>
      <c r="B18" s="6">
        <f>1</f>
        <v>1</v>
      </c>
      <c r="C18" s="7">
        <f t="shared" si="1"/>
        <v>2.4509803921568627E-3</v>
      </c>
    </row>
    <row r="19" spans="1:4" x14ac:dyDescent="0.3">
      <c r="A19" s="4" t="s">
        <v>16</v>
      </c>
      <c r="B19" s="2">
        <v>78</v>
      </c>
      <c r="C19" s="3">
        <f t="shared" si="1"/>
        <v>0.19117647058823528</v>
      </c>
    </row>
    <row r="20" spans="1:4" x14ac:dyDescent="0.3">
      <c r="A20" s="5" t="s">
        <v>7</v>
      </c>
      <c r="B20" s="5">
        <f>SUM(B13:B19)</f>
        <v>408</v>
      </c>
      <c r="C20" s="8">
        <f t="shared" ref="C20" si="2">B20/408</f>
        <v>1</v>
      </c>
    </row>
    <row r="23" spans="1:4" x14ac:dyDescent="0.3">
      <c r="A23" s="9" t="s">
        <v>18</v>
      </c>
      <c r="B23" s="9"/>
      <c r="C23" s="9"/>
      <c r="D23" s="9"/>
    </row>
    <row r="24" spans="1:4" x14ac:dyDescent="0.3">
      <c r="A24" s="5" t="s">
        <v>8</v>
      </c>
      <c r="B24" s="5" t="s">
        <v>10</v>
      </c>
      <c r="C24" s="5" t="s">
        <v>6</v>
      </c>
    </row>
    <row r="25" spans="1:4" x14ac:dyDescent="0.3">
      <c r="A25" s="2" t="s">
        <v>19</v>
      </c>
      <c r="B25" s="2">
        <v>23</v>
      </c>
      <c r="C25" s="3">
        <f>B25/408</f>
        <v>5.6372549019607844E-2</v>
      </c>
    </row>
    <row r="26" spans="1:4" x14ac:dyDescent="0.3">
      <c r="A26" s="6" t="s">
        <v>20</v>
      </c>
      <c r="B26" s="6">
        <v>9</v>
      </c>
      <c r="C26" s="7">
        <f t="shared" ref="C26:C32" si="3">B26/408</f>
        <v>2.2058823529411766E-2</v>
      </c>
    </row>
    <row r="27" spans="1:4" x14ac:dyDescent="0.3">
      <c r="A27" s="2" t="s">
        <v>21</v>
      </c>
      <c r="B27" s="2">
        <v>2</v>
      </c>
      <c r="C27" s="3">
        <f t="shared" si="3"/>
        <v>4.9019607843137254E-3</v>
      </c>
    </row>
    <row r="28" spans="1:4" x14ac:dyDescent="0.3">
      <c r="A28" s="6" t="s">
        <v>22</v>
      </c>
      <c r="B28" s="6">
        <v>84</v>
      </c>
      <c r="C28" s="7">
        <f t="shared" si="3"/>
        <v>0.20588235294117646</v>
      </c>
    </row>
    <row r="29" spans="1:4" x14ac:dyDescent="0.3">
      <c r="A29" s="2" t="s">
        <v>23</v>
      </c>
      <c r="B29" s="2">
        <v>34</v>
      </c>
      <c r="C29" s="3">
        <f t="shared" si="3"/>
        <v>8.3333333333333329E-2</v>
      </c>
    </row>
    <row r="30" spans="1:4" x14ac:dyDescent="0.3">
      <c r="A30" s="6" t="s">
        <v>24</v>
      </c>
      <c r="B30" s="6">
        <v>209</v>
      </c>
      <c r="C30" s="7">
        <f t="shared" si="3"/>
        <v>0.51225490196078427</v>
      </c>
    </row>
    <row r="31" spans="1:4" x14ac:dyDescent="0.3">
      <c r="A31" s="2" t="s">
        <v>25</v>
      </c>
      <c r="B31" s="2">
        <v>47</v>
      </c>
      <c r="C31" s="3">
        <f t="shared" si="3"/>
        <v>0.11519607843137254</v>
      </c>
    </row>
    <row r="32" spans="1:4" x14ac:dyDescent="0.3">
      <c r="A32" s="5" t="s">
        <v>7</v>
      </c>
      <c r="B32" s="5">
        <f>SUM(B25:B31)</f>
        <v>408</v>
      </c>
      <c r="C32" s="8">
        <f t="shared" si="3"/>
        <v>1</v>
      </c>
    </row>
  </sheetData>
  <mergeCells count="3">
    <mergeCell ref="A23:D23"/>
    <mergeCell ref="A11:D11"/>
    <mergeCell ref="A1:D1"/>
  </mergeCells>
  <printOptions horizontalCentered="1"/>
  <pageMargins left="0.70866141732283472" right="0.70866141732283472" top="0.86614173228346458" bottom="0.95833333333333337" header="0.15748031496062992" footer="0.16666666666666666"/>
  <pageSetup orientation="landscape" horizontalDpi="4294967293" verticalDpi="4294967293" r:id="rId1"/>
  <headerFooter>
    <oddHeader>&amp;C&amp;"Palatino Linotype,Negrita"&amp;10DATA BASE MONITORING 
Human Rights Observatory of University of Los Andes, and Aula Abierta Venezuela NGO&amp;R&amp;"Palatino Linotype,Negrita"&amp;10Since January, 2015
To May, 2017</oddHeader>
    <oddFooter>&amp;C&amp;"Palatino Linotype,Negrita"&amp;9Made by  Msc. Nelson Rivas
Researcher ODH-ULA and AAV&amp;R&amp;"Palatino Linotype,Negrita"&amp;8Verified by:
Mayda Hocevar, PhD. Director of Observatory of HHRR ULA
David Gómez, PhD. Director of Aula Abierta Venezuela NGO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DATABASE MONITORING ODHULA AAV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</dc:creator>
  <cp:lastModifiedBy>Nelson R</cp:lastModifiedBy>
  <cp:lastPrinted>2017-06-11T17:17:41Z</cp:lastPrinted>
  <dcterms:created xsi:type="dcterms:W3CDTF">2017-06-11T16:14:59Z</dcterms:created>
  <dcterms:modified xsi:type="dcterms:W3CDTF">2017-06-14T03:00:09Z</dcterms:modified>
</cp:coreProperties>
</file>